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Files\CALIFORNIA WATER\SAN DIEGO LAFCO\MY WORK PRODUCTS\JULY 12 REPORT\"/>
    </mc:Choice>
  </mc:AlternateContent>
  <xr:revisionPtr revIDLastSave="0" documentId="13_ncr:1_{2714250A-E4E0-4F20-B1F4-3DC6C1A11C23}" xr6:coauthVersionLast="47" xr6:coauthVersionMax="47" xr10:uidLastSave="{00000000-0000-0000-0000-000000000000}"/>
  <bookViews>
    <workbookView xWindow="-120" yWindow="-120" windowWidth="19440" windowHeight="15000" xr2:uid="{F1769B74-5D9B-42E9-9D0E-E2D32CF30F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13" i="1"/>
  <c r="C12" i="1"/>
  <c r="C11" i="1"/>
  <c r="C10" i="1"/>
  <c r="C9" i="1"/>
  <c r="C8" i="1"/>
  <c r="C7" i="1"/>
  <c r="C6" i="1"/>
  <c r="C5" i="1"/>
  <c r="B16" i="1"/>
  <c r="B5" i="1"/>
  <c r="B6" i="1" s="1"/>
  <c r="C14" i="1" l="1"/>
</calcChain>
</file>

<file path=xl/sharedStrings.xml><?xml version="1.0" encoding="utf-8"?>
<sst xmlns="http://schemas.openxmlformats.org/spreadsheetml/2006/main" count="29" uniqueCount="21">
  <si>
    <t>Cost</t>
  </si>
  <si>
    <t>ITEM</t>
  </si>
  <si>
    <t>$ Thousands</t>
  </si>
  <si>
    <t xml:space="preserve">  Percent</t>
  </si>
  <si>
    <t>Type</t>
  </si>
  <si>
    <t>Variable</t>
  </si>
  <si>
    <t>Fixed</t>
  </si>
  <si>
    <t>Operating Departments*</t>
  </si>
  <si>
    <t xml:space="preserve">     TOTAL</t>
  </si>
  <si>
    <t>State Water Project</t>
  </si>
  <si>
    <t xml:space="preserve">   All other SWP costs </t>
  </si>
  <si>
    <t xml:space="preserve">   Variable Transportation &amp; OAC*</t>
  </si>
  <si>
    <t>Colorado River Power Costs</t>
  </si>
  <si>
    <t>Supply Programs</t>
  </si>
  <si>
    <t>Demand Management</t>
  </si>
  <si>
    <t>Capital Financing</t>
  </si>
  <si>
    <t>Other Operating costs</t>
  </si>
  <si>
    <t>Increase/(Decrease) in Required Reserves</t>
  </si>
  <si>
    <t>* Estimate</t>
  </si>
  <si>
    <t xml:space="preserve"> TABLE 12 MWD PLANNED EXPENDITURES FY 2021</t>
  </si>
  <si>
    <t>Recycled Water Program Planning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</si>
</sst>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"/>
    <numFmt numFmtId="165" formatCode="0.0%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164" fontId="1" fillId="0" borderId="0" xfId="0" applyNumberFormat="1" applyFont="1"/>
    <xf numFmtId="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DB569-08EF-4303-B380-5AA9E6EF17C1}">
  <dimension ref="A1:G18"/>
  <sheetViews>
    <sheetView tabSelected="1" workbookViewId="0">
      <selection activeCell="F7" sqref="F7"/>
    </sheetView>
  </sheetViews>
  <sheetFormatPr defaultRowHeight="15" x14ac:dyDescent="0.25"/>
  <cols>
    <col min="1" max="1" width="40.28515625" customWidth="1"/>
    <col min="2" max="2" width="11.85546875" customWidth="1"/>
    <col min="4" max="4" width="1.85546875" customWidth="1"/>
  </cols>
  <sheetData>
    <row r="1" spans="1:7" ht="15.75" x14ac:dyDescent="0.25">
      <c r="A1" s="1" t="s">
        <v>19</v>
      </c>
    </row>
    <row r="2" spans="1:7" x14ac:dyDescent="0.25">
      <c r="E2" s="2" t="s">
        <v>0</v>
      </c>
    </row>
    <row r="3" spans="1:7" x14ac:dyDescent="0.25">
      <c r="A3" s="2" t="s">
        <v>1</v>
      </c>
      <c r="B3" s="2" t="s">
        <v>2</v>
      </c>
      <c r="C3" s="3" t="s">
        <v>3</v>
      </c>
      <c r="D3" s="3"/>
      <c r="E3" s="2" t="s">
        <v>4</v>
      </c>
    </row>
    <row r="4" spans="1:7" x14ac:dyDescent="0.25">
      <c r="A4" t="s">
        <v>9</v>
      </c>
      <c r="B4" s="4"/>
      <c r="C4" s="5"/>
      <c r="D4" s="5"/>
    </row>
    <row r="5" spans="1:7" x14ac:dyDescent="0.25">
      <c r="A5" t="s">
        <v>11</v>
      </c>
      <c r="B5" s="4">
        <f>0.2606*640768.118</f>
        <v>166984.17155080001</v>
      </c>
      <c r="C5" s="5">
        <f t="shared" ref="C5:C13" si="0">+B5/B$16</f>
        <v>9.1727268286632871E-2</v>
      </c>
      <c r="D5" s="5"/>
      <c r="E5" s="3" t="s">
        <v>5</v>
      </c>
      <c r="G5" s="8"/>
    </row>
    <row r="6" spans="1:7" x14ac:dyDescent="0.25">
      <c r="A6" t="s">
        <v>10</v>
      </c>
      <c r="B6" s="4">
        <f>640768.118-B5</f>
        <v>473783.94644920004</v>
      </c>
      <c r="C6" s="5">
        <f t="shared" si="0"/>
        <v>0.26025764455539657</v>
      </c>
      <c r="D6" s="5"/>
      <c r="E6" t="s">
        <v>6</v>
      </c>
    </row>
    <row r="7" spans="1:7" x14ac:dyDescent="0.25">
      <c r="A7" t="s">
        <v>12</v>
      </c>
      <c r="B7" s="4">
        <v>52236.836000000003</v>
      </c>
      <c r="C7" s="5">
        <f t="shared" si="0"/>
        <v>2.8694589587248139E-2</v>
      </c>
      <c r="D7" s="5"/>
      <c r="E7" s="6" t="s">
        <v>5</v>
      </c>
    </row>
    <row r="8" spans="1:7" x14ac:dyDescent="0.25">
      <c r="A8" t="s">
        <v>13</v>
      </c>
      <c r="B8" s="4">
        <v>68682.826000000001</v>
      </c>
      <c r="C8" s="5">
        <f t="shared" si="0"/>
        <v>3.772865385189822E-2</v>
      </c>
      <c r="D8" s="5"/>
      <c r="E8" t="s">
        <v>6</v>
      </c>
    </row>
    <row r="9" spans="1:7" x14ac:dyDescent="0.25">
      <c r="A9" t="s">
        <v>14</v>
      </c>
      <c r="B9" s="4">
        <v>48531.756999999998</v>
      </c>
      <c r="C9" s="5">
        <f t="shared" si="0"/>
        <v>2.6659326170962134E-2</v>
      </c>
      <c r="D9" s="5"/>
      <c r="E9" t="s">
        <v>6</v>
      </c>
    </row>
    <row r="10" spans="1:7" x14ac:dyDescent="0.25">
      <c r="A10" t="s">
        <v>15</v>
      </c>
      <c r="B10" s="4">
        <v>408690.217</v>
      </c>
      <c r="C10" s="5">
        <f t="shared" si="0"/>
        <v>0.2245005429719821</v>
      </c>
      <c r="D10" s="5"/>
      <c r="E10" t="s">
        <v>6</v>
      </c>
    </row>
    <row r="11" spans="1:7" x14ac:dyDescent="0.25">
      <c r="A11" t="s">
        <v>20</v>
      </c>
      <c r="B11" s="4">
        <v>15000</v>
      </c>
      <c r="C11" s="5">
        <f t="shared" si="0"/>
        <v>8.2397571669295226E-3</v>
      </c>
      <c r="D11" s="5"/>
      <c r="E11" t="s">
        <v>6</v>
      </c>
    </row>
    <row r="12" spans="1:7" x14ac:dyDescent="0.25">
      <c r="A12" t="s">
        <v>16</v>
      </c>
      <c r="B12" s="4">
        <v>14878.483</v>
      </c>
      <c r="C12" s="5">
        <f t="shared" si="0"/>
        <v>8.1730057954859381E-3</v>
      </c>
      <c r="D12" s="5"/>
      <c r="E12" t="s">
        <v>6</v>
      </c>
    </row>
    <row r="13" spans="1:7" x14ac:dyDescent="0.25">
      <c r="A13" t="s">
        <v>17</v>
      </c>
      <c r="B13" s="4">
        <v>42400</v>
      </c>
      <c r="C13" s="5">
        <f t="shared" si="0"/>
        <v>2.329104692518745E-2</v>
      </c>
      <c r="D13" s="5"/>
      <c r="E13" t="s">
        <v>6</v>
      </c>
    </row>
    <row r="14" spans="1:7" x14ac:dyDescent="0.25">
      <c r="A14" t="s">
        <v>7</v>
      </c>
      <c r="B14" s="7">
        <v>529253.76100000006</v>
      </c>
      <c r="C14" s="5">
        <f>+B14/B$16</f>
        <v>0.290728164688277</v>
      </c>
      <c r="D14" s="5"/>
      <c r="E14" t="s">
        <v>6</v>
      </c>
    </row>
    <row r="15" spans="1:7" x14ac:dyDescent="0.25">
      <c r="B15" s="7"/>
      <c r="C15" s="5"/>
      <c r="D15" s="5"/>
    </row>
    <row r="16" spans="1:7" x14ac:dyDescent="0.25">
      <c r="A16" s="3" t="s">
        <v>8</v>
      </c>
      <c r="B16" s="6">
        <f>SUM(B5:B14)</f>
        <v>1820441.9980000001</v>
      </c>
      <c r="C16" s="5">
        <f>SUM(C5:C14)</f>
        <v>0.99999999999999989</v>
      </c>
      <c r="D16" s="5"/>
    </row>
    <row r="18" spans="1:1" x14ac:dyDescent="0.25">
      <c r="A18" t="s">
        <v>18</v>
      </c>
    </row>
  </sheetData>
  <printOptions gridLine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Hanemann</dc:creator>
  <cp:lastModifiedBy>Michael Hanemann</cp:lastModifiedBy>
  <cp:lastPrinted>2021-07-10T23:35:55Z</cp:lastPrinted>
  <dcterms:created xsi:type="dcterms:W3CDTF">2021-07-10T22:36:22Z</dcterms:created>
  <dcterms:modified xsi:type="dcterms:W3CDTF">2021-07-11T20:28:10Z</dcterms:modified>
</cp:coreProperties>
</file>